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3290" windowHeight="9210" tabRatio="909" activeTab="1"/>
  </bookViews>
  <sheets>
    <sheet name="Beispiele" sheetId="1" r:id="rId1"/>
    <sheet name="Januar 2013" sheetId="2" r:id="rId2"/>
    <sheet name="Februar 2013" sheetId="3" r:id="rId3"/>
    <sheet name="März 2013" sheetId="4" r:id="rId4"/>
    <sheet name="April 2013" sheetId="5" r:id="rId5"/>
    <sheet name="Mai 2013" sheetId="6" r:id="rId6"/>
    <sheet name="Juni 2013" sheetId="7" r:id="rId7"/>
    <sheet name="Juli 2013" sheetId="8" r:id="rId8"/>
    <sheet name="August 2013" sheetId="9" r:id="rId9"/>
    <sheet name="September 2013" sheetId="10" r:id="rId10"/>
    <sheet name="Oktober 2013" sheetId="11" r:id="rId11"/>
    <sheet name="November 2013" sheetId="12" r:id="rId12"/>
    <sheet name="Dezember 2013" sheetId="13" r:id="rId13"/>
    <sheet name="__Goal_Metadata" sheetId="14" state="veryHidden" r:id="rId14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Carsten Henske StB/Gesch?ftsf?hrer</author>
  </authors>
  <commentList>
    <comment ref="E15" authorId="0">
      <text>
        <r>
          <rPr>
            <sz val="9"/>
            <rFont val="Tahoma"/>
            <family val="0"/>
          </rPr>
          <t>bei Einzelunternehmen, GbR, OHG, KG, GmbH &amp; Co. KG</t>
        </r>
      </text>
    </comment>
    <comment ref="E16" authorId="0">
      <text>
        <r>
          <rPr>
            <sz val="9"/>
            <rFont val="Tahoma"/>
            <family val="2"/>
          </rPr>
          <t>bei Einzelunternehmen, GbR, OHG, KG, GmbH &amp; Co. KG</t>
        </r>
      </text>
    </comment>
    <comment ref="E17" authorId="0">
      <text>
        <r>
          <rPr>
            <sz val="9"/>
            <rFont val="Tahoma"/>
            <family val="2"/>
          </rPr>
          <t>bei GmbH, AG, UG, Ltd.</t>
        </r>
      </text>
    </comment>
    <comment ref="E18" authorId="0">
      <text>
        <r>
          <rPr>
            <sz val="9"/>
            <rFont val="Tahoma"/>
            <family val="2"/>
          </rPr>
          <t>bei GmbH, AG, UG, Ltd.</t>
        </r>
      </text>
    </comment>
    <comment ref="E22" authorId="0">
      <text>
        <r>
          <rPr>
            <sz val="9"/>
            <rFont val="Tahoma"/>
            <family val="2"/>
          </rPr>
          <t>Beleg vollständig ausfüllen</t>
        </r>
      </text>
    </comment>
    <comment ref="E23" authorId="0">
      <text>
        <r>
          <rPr>
            <sz val="9"/>
            <rFont val="Tahoma"/>
            <family val="2"/>
          </rPr>
          <t>Beleg vollständig ausfüllen</t>
        </r>
      </text>
    </comment>
    <comment ref="E24" authorId="0">
      <text>
        <r>
          <rPr>
            <sz val="9"/>
            <rFont val="Tahoma"/>
            <family val="2"/>
          </rPr>
          <t xml:space="preserve">Beleg vollständig ausfüllen (von -&gt; nach) und Steuersatz beachten
</t>
        </r>
      </text>
    </comment>
    <comment ref="E26" authorId="0">
      <text>
        <r>
          <rPr>
            <sz val="9"/>
            <rFont val="Tahoma"/>
            <family val="2"/>
          </rPr>
          <t xml:space="preserve">Beleg vollständig ausfüllen (von -&gt; nach) und Steuersatz beachten
</t>
        </r>
      </text>
    </comment>
    <comment ref="E25" authorId="0">
      <text>
        <r>
          <rPr>
            <sz val="9"/>
            <rFont val="Tahoma"/>
            <family val="2"/>
          </rPr>
          <t>kein Vorsteuerabzug</t>
        </r>
      </text>
    </comment>
    <comment ref="E27" authorId="0">
      <text>
        <r>
          <rPr>
            <sz val="9"/>
            <rFont val="Tahoma"/>
            <family val="2"/>
          </rPr>
          <t>kein Vorsteuerabzug</t>
        </r>
      </text>
    </comment>
    <comment ref="E36" authorId="0">
      <text>
        <r>
          <rPr>
            <sz val="9"/>
            <rFont val="Tahoma"/>
            <family val="2"/>
          </rPr>
          <t xml:space="preserve">auf Belege Name, Anschrift, Anlass
</t>
        </r>
      </text>
    </comment>
    <comment ref="E37" authorId="0">
      <text>
        <r>
          <rPr>
            <sz val="9"/>
            <rFont val="Tahoma"/>
            <family val="2"/>
          </rPr>
          <t xml:space="preserve">auf Belege Name, Anschrift, Anlass
</t>
        </r>
      </text>
    </comment>
    <comment ref="E8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9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10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42" authorId="0">
      <text>
        <r>
          <rPr>
            <sz val="9"/>
            <rFont val="Tahoma"/>
            <family val="2"/>
          </rPr>
          <t>Titel, Verfasser usw. muss auf dem Beleg stehen</t>
        </r>
        <r>
          <rPr>
            <b/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Kundennummer, Rechnungsnummer, Rg-Datum</t>
        </r>
      </text>
    </comment>
  </commentList>
</comments>
</file>

<file path=xl/sharedStrings.xml><?xml version="1.0" encoding="utf-8"?>
<sst xmlns="http://schemas.openxmlformats.org/spreadsheetml/2006/main" count="264" uniqueCount="59">
  <si>
    <t>Nr.</t>
  </si>
  <si>
    <t>Datum</t>
  </si>
  <si>
    <t>Bestand</t>
  </si>
  <si>
    <t>Buchungstext</t>
  </si>
  <si>
    <t>Gegenkonto</t>
  </si>
  <si>
    <t>Ausgaben(-)</t>
  </si>
  <si>
    <t>Einnahmen(+)</t>
  </si>
  <si>
    <t>Konto</t>
  </si>
  <si>
    <t>Mandant</t>
  </si>
  <si>
    <t>Mandantennr.</t>
  </si>
  <si>
    <t>St-Schl.</t>
  </si>
  <si>
    <t>(Kunden-Nr.)</t>
  </si>
  <si>
    <t>Erfassung Kassenbuch Einnahmen und Ausgaben</t>
  </si>
  <si>
    <t>Anfangsbestand</t>
  </si>
  <si>
    <t>_KAW999934</t>
  </si>
  <si>
    <t>J</t>
  </si>
  <si>
    <t>_KAW999929</t>
  </si>
  <si>
    <t>afe2de6d-b80a-4870-802d-684a30842deb</t>
  </si>
  <si>
    <t>Eingabefeld</t>
  </si>
  <si>
    <t>Berechnung</t>
  </si>
  <si>
    <t>Übertrag auf Folgemonat</t>
  </si>
  <si>
    <t>Übertrag auf Folgejahr</t>
  </si>
  <si>
    <t>Bareinnahmen 19%</t>
  </si>
  <si>
    <t>Bareinnahmen 7% Verkauf ausser Haus</t>
  </si>
  <si>
    <t>Bareinnahmen 7% Verkauf im Haus</t>
  </si>
  <si>
    <t>Bankabhebung</t>
  </si>
  <si>
    <t>Bankeinzahlung</t>
  </si>
  <si>
    <t>Bewirtungsspesen</t>
  </si>
  <si>
    <t>Bürobedarf</t>
  </si>
  <si>
    <t>Bewirtungsspesen Trinkgeld</t>
  </si>
  <si>
    <t>Taxifahrt Trinkgeld</t>
  </si>
  <si>
    <t>Porto</t>
  </si>
  <si>
    <t>Privateinlage Name1</t>
  </si>
  <si>
    <t>Privatentnahme Name2</t>
  </si>
  <si>
    <t>Gesellschafterdarlehen/-Verrechnung</t>
  </si>
  <si>
    <t>Treibstoff Kennzeichen</t>
  </si>
  <si>
    <t>Taxifahrt 7%</t>
  </si>
  <si>
    <t>Taxifahrt 19%</t>
  </si>
  <si>
    <t>Wareneinkauf 19%</t>
  </si>
  <si>
    <t>Wareneinkauf 7%</t>
  </si>
  <si>
    <t>Fahrzeugpflege Kennzeichen</t>
  </si>
  <si>
    <t>Parkgebühren Kennzeichen</t>
  </si>
  <si>
    <t>Reisekosten gemäß Nachweis</t>
  </si>
  <si>
    <t>Fahrtkosten (z-. B. 0,30 €/km)</t>
  </si>
  <si>
    <t>Präsente</t>
  </si>
  <si>
    <t>Provisionen</t>
  </si>
  <si>
    <t>Keine Buchung ohne Beleg. Ggf. Eigenbeleg erstellen.</t>
  </si>
  <si>
    <r>
      <t xml:space="preserve">Kassenbestand kann nicht </t>
    </r>
    <r>
      <rPr>
        <sz val="10"/>
        <color indexed="10"/>
        <rFont val="Arial"/>
        <family val="2"/>
      </rPr>
      <t>negativ</t>
    </r>
    <r>
      <rPr>
        <sz val="10"/>
        <rFont val="Arial"/>
        <family val="2"/>
      </rPr>
      <t xml:space="preserve"> sein.</t>
    </r>
  </si>
  <si>
    <t>Scheckeinreicher an Bank (soweit in den Einnahmen enthalten)</t>
  </si>
  <si>
    <t>Trinkgelder Mitarbeiter (zur Verteilung)</t>
  </si>
  <si>
    <t>Trinkgelder Unternehmer 19% o. 7%</t>
  </si>
  <si>
    <t>Dekoration</t>
  </si>
  <si>
    <t>Fachliteratur</t>
  </si>
  <si>
    <t>Reinigungsmittel</t>
  </si>
  <si>
    <t>Bewirtung im Haus (Kaffee, Tee, Gebäck…)</t>
  </si>
  <si>
    <t>Anzahlung Kunde Name1</t>
  </si>
  <si>
    <t>Kunden Name1 zahlt Rg</t>
  </si>
  <si>
    <t>Auszahlung Nettogehalt/-lohn Name 1</t>
  </si>
  <si>
    <t>Bezugskosten Ware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</si>
</sst>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mm\ yyyy"/>
    <numFmt numFmtId="166" formatCode="0.00_ ;[Red]\-0.00\ "/>
    <numFmt numFmtId="167" formatCode="#,##0.00\ _€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40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40" fontId="44" fillId="33" borderId="10" xfId="0" applyNumberFormat="1" applyFont="1" applyFill="1" applyBorder="1" applyAlignment="1">
      <alignment horizontal="right" vertical="center"/>
    </xf>
    <xf numFmtId="8" fontId="0" fillId="34" borderId="10" xfId="0" applyNumberFormat="1" applyFill="1" applyBorder="1" applyAlignment="1">
      <alignment horizontal="right" vertical="top"/>
    </xf>
    <xf numFmtId="8" fontId="5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8" fontId="5" fillId="34" borderId="10" xfId="0" applyNumberFormat="1" applyFont="1" applyFill="1" applyBorder="1" applyAlignment="1">
      <alignment horizontal="right"/>
    </xf>
    <xf numFmtId="8" fontId="5" fillId="34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8" fontId="44" fillId="33" borderId="11" xfId="0" applyNumberFormat="1" applyFont="1" applyFill="1" applyBorder="1" applyAlignment="1">
      <alignment horizontal="center" vertical="center"/>
    </xf>
    <xf numFmtId="8" fontId="44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7">
      <selection activeCell="G51" sqref="G51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4" ht="12.75"/>
    <row r="5" spans="1:8" s="7" customFormat="1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s="7" customFormat="1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s="3" customFormat="1" ht="12.75">
      <c r="A7" s="9"/>
      <c r="B7" s="9"/>
      <c r="C7" s="18"/>
      <c r="D7" s="23">
        <v>100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1500</v>
      </c>
      <c r="D8" s="16">
        <f>D7+C8</f>
        <v>1600</v>
      </c>
      <c r="E8" s="8" t="s">
        <v>22</v>
      </c>
      <c r="F8" s="10"/>
      <c r="G8" s="10"/>
      <c r="H8" s="10"/>
    </row>
    <row r="9" spans="1:8" ht="12.75">
      <c r="A9" s="10">
        <f>A8+1</f>
        <v>2</v>
      </c>
      <c r="B9" s="11">
        <v>41275</v>
      </c>
      <c r="C9" s="19">
        <v>250</v>
      </c>
      <c r="D9" s="16">
        <f aca="true" t="shared" si="0" ref="D9:D48">D8+C9</f>
        <v>1850</v>
      </c>
      <c r="E9" s="8" t="s">
        <v>24</v>
      </c>
      <c r="F9" s="10"/>
      <c r="G9" s="10"/>
      <c r="H9" s="10"/>
    </row>
    <row r="10" spans="1:8" ht="25.5">
      <c r="A10" s="10">
        <f>A9+1</f>
        <v>3</v>
      </c>
      <c r="B10" s="11">
        <v>41275</v>
      </c>
      <c r="C10" s="19">
        <v>250</v>
      </c>
      <c r="D10" s="16">
        <f t="shared" si="0"/>
        <v>2100</v>
      </c>
      <c r="E10" s="8" t="s">
        <v>23</v>
      </c>
      <c r="F10" s="10"/>
      <c r="G10" s="10"/>
      <c r="H10" s="10"/>
    </row>
    <row r="11" spans="1:8" ht="25.5">
      <c r="A11" s="10">
        <v>4</v>
      </c>
      <c r="B11" s="11">
        <v>41275</v>
      </c>
      <c r="C11" s="19">
        <v>150</v>
      </c>
      <c r="D11" s="16">
        <f t="shared" si="0"/>
        <v>2250</v>
      </c>
      <c r="E11" s="8" t="s">
        <v>49</v>
      </c>
      <c r="F11" s="10"/>
      <c r="G11" s="10"/>
      <c r="H11" s="10"/>
    </row>
    <row r="12" spans="1:8" ht="12.75">
      <c r="A12" s="10">
        <v>5</v>
      </c>
      <c r="B12" s="11">
        <v>41275</v>
      </c>
      <c r="C12" s="19">
        <v>25</v>
      </c>
      <c r="D12" s="16">
        <f t="shared" si="0"/>
        <v>2275</v>
      </c>
      <c r="E12" s="8" t="s">
        <v>50</v>
      </c>
      <c r="F12" s="10"/>
      <c r="G12" s="10"/>
      <c r="H12" s="10"/>
    </row>
    <row r="13" spans="1:8" ht="12.75">
      <c r="A13" s="10">
        <v>6</v>
      </c>
      <c r="B13" s="11">
        <v>41275</v>
      </c>
      <c r="C13" s="19">
        <v>500</v>
      </c>
      <c r="D13" s="16">
        <f t="shared" si="0"/>
        <v>2775</v>
      </c>
      <c r="E13" s="8" t="s">
        <v>55</v>
      </c>
      <c r="F13" s="10"/>
      <c r="G13" s="10"/>
      <c r="H13" s="10"/>
    </row>
    <row r="14" spans="1:8" ht="12.75">
      <c r="A14" s="10">
        <v>7</v>
      </c>
      <c r="B14" s="11">
        <v>41275</v>
      </c>
      <c r="C14" s="19">
        <v>250</v>
      </c>
      <c r="D14" s="16">
        <f t="shared" si="0"/>
        <v>3025</v>
      </c>
      <c r="E14" s="8" t="s">
        <v>56</v>
      </c>
      <c r="F14" s="10"/>
      <c r="G14" s="10"/>
      <c r="H14" s="10"/>
    </row>
    <row r="15" spans="1:8" ht="12.75">
      <c r="A15" s="10">
        <v>8</v>
      </c>
      <c r="B15" s="11">
        <v>41275</v>
      </c>
      <c r="C15" s="19">
        <v>1000</v>
      </c>
      <c r="D15" s="16">
        <f t="shared" si="0"/>
        <v>4025</v>
      </c>
      <c r="E15" s="8" t="s">
        <v>32</v>
      </c>
      <c r="F15" s="10"/>
      <c r="G15" s="10"/>
      <c r="H15" s="10"/>
    </row>
    <row r="16" spans="1:8" ht="12.75">
      <c r="A16" s="10">
        <v>9</v>
      </c>
      <c r="B16" s="11">
        <v>41275</v>
      </c>
      <c r="C16" s="19">
        <v>-500</v>
      </c>
      <c r="D16" s="16">
        <f t="shared" si="0"/>
        <v>3525</v>
      </c>
      <c r="E16" s="8" t="s">
        <v>33</v>
      </c>
      <c r="F16" s="10"/>
      <c r="G16" s="10"/>
      <c r="H16" s="10"/>
    </row>
    <row r="17" spans="1:8" ht="12.75">
      <c r="A17" s="10">
        <v>10</v>
      </c>
      <c r="B17" s="11">
        <v>41275</v>
      </c>
      <c r="C17" s="19">
        <v>1000</v>
      </c>
      <c r="D17" s="16">
        <f t="shared" si="0"/>
        <v>4525</v>
      </c>
      <c r="E17" s="8" t="s">
        <v>34</v>
      </c>
      <c r="F17" s="10"/>
      <c r="G17" s="10"/>
      <c r="H17" s="10"/>
    </row>
    <row r="18" spans="1:8" ht="12.75">
      <c r="A18" s="10">
        <v>11</v>
      </c>
      <c r="B18" s="11">
        <v>41275</v>
      </c>
      <c r="C18" s="19">
        <v>-500</v>
      </c>
      <c r="D18" s="16">
        <f t="shared" si="0"/>
        <v>4025</v>
      </c>
      <c r="E18" s="8" t="s">
        <v>34</v>
      </c>
      <c r="F18" s="10"/>
      <c r="G18" s="10"/>
      <c r="H18" s="10"/>
    </row>
    <row r="19" spans="1:8" ht="25.5">
      <c r="A19" s="10">
        <v>12</v>
      </c>
      <c r="B19" s="11">
        <v>41275</v>
      </c>
      <c r="C19" s="19">
        <v>-1500</v>
      </c>
      <c r="D19" s="16">
        <f t="shared" si="0"/>
        <v>2525</v>
      </c>
      <c r="E19" s="8" t="s">
        <v>57</v>
      </c>
      <c r="F19" s="10"/>
      <c r="G19" s="10"/>
      <c r="H19" s="10"/>
    </row>
    <row r="20" spans="1:8" ht="12.75">
      <c r="A20" s="10">
        <v>13</v>
      </c>
      <c r="B20" s="11">
        <v>41275</v>
      </c>
      <c r="C20" s="19">
        <v>-10</v>
      </c>
      <c r="D20" s="16">
        <f t="shared" si="0"/>
        <v>2515</v>
      </c>
      <c r="E20" s="8" t="s">
        <v>31</v>
      </c>
      <c r="F20" s="10"/>
      <c r="G20" s="10"/>
      <c r="H20" s="10"/>
    </row>
    <row r="21" spans="1:8" ht="12.75">
      <c r="A21" s="10">
        <v>14</v>
      </c>
      <c r="B21" s="11">
        <v>41275</v>
      </c>
      <c r="C21" s="19">
        <v>-7.5</v>
      </c>
      <c r="D21" s="16">
        <f t="shared" si="0"/>
        <v>2507.5</v>
      </c>
      <c r="E21" s="8" t="s">
        <v>28</v>
      </c>
      <c r="F21" s="10"/>
      <c r="G21" s="10"/>
      <c r="H21" s="10"/>
    </row>
    <row r="22" spans="1:8" ht="12.75">
      <c r="A22" s="10">
        <v>15</v>
      </c>
      <c r="B22" s="11">
        <v>41275</v>
      </c>
      <c r="C22" s="19">
        <v>-47.5</v>
      </c>
      <c r="D22" s="16">
        <f t="shared" si="0"/>
        <v>2460</v>
      </c>
      <c r="E22" s="8" t="s">
        <v>27</v>
      </c>
      <c r="F22" s="10"/>
      <c r="G22" s="10"/>
      <c r="H22" s="10"/>
    </row>
    <row r="23" spans="1:8" ht="12.75">
      <c r="A23" s="10">
        <v>16</v>
      </c>
      <c r="B23" s="11">
        <v>41275</v>
      </c>
      <c r="C23" s="19">
        <v>-2.5</v>
      </c>
      <c r="D23" s="16">
        <f t="shared" si="0"/>
        <v>2457.5</v>
      </c>
      <c r="E23" s="8" t="s">
        <v>29</v>
      </c>
      <c r="F23" s="10"/>
      <c r="G23" s="10"/>
      <c r="H23" s="10"/>
    </row>
    <row r="24" spans="1:8" ht="12.75">
      <c r="A24" s="10">
        <v>17</v>
      </c>
      <c r="B24" s="11">
        <v>41275</v>
      </c>
      <c r="C24" s="19">
        <v>-9</v>
      </c>
      <c r="D24" s="16">
        <f t="shared" si="0"/>
        <v>2448.5</v>
      </c>
      <c r="E24" s="8" t="s">
        <v>36</v>
      </c>
      <c r="F24" s="10"/>
      <c r="G24" s="10"/>
      <c r="H24" s="10"/>
    </row>
    <row r="25" spans="1:8" ht="12.75">
      <c r="A25" s="10">
        <v>18</v>
      </c>
      <c r="B25" s="11">
        <v>41275</v>
      </c>
      <c r="C25" s="19">
        <v>-1</v>
      </c>
      <c r="D25" s="16">
        <f t="shared" si="0"/>
        <v>2447.5</v>
      </c>
      <c r="E25" s="8" t="s">
        <v>30</v>
      </c>
      <c r="F25" s="10"/>
      <c r="G25" s="10"/>
      <c r="H25" s="10"/>
    </row>
    <row r="26" spans="1:8" ht="12.75">
      <c r="A26" s="10">
        <v>19</v>
      </c>
      <c r="B26" s="11">
        <v>41275</v>
      </c>
      <c r="C26" s="19">
        <v>-90</v>
      </c>
      <c r="D26" s="16">
        <f t="shared" si="0"/>
        <v>2357.5</v>
      </c>
      <c r="E26" s="8" t="s">
        <v>37</v>
      </c>
      <c r="F26" s="10"/>
      <c r="G26" s="10"/>
      <c r="H26" s="10"/>
    </row>
    <row r="27" spans="1:8" ht="12.75">
      <c r="A27" s="10">
        <v>20</v>
      </c>
      <c r="B27" s="11">
        <v>41275</v>
      </c>
      <c r="C27" s="19">
        <v>-10</v>
      </c>
      <c r="D27" s="16">
        <f t="shared" si="0"/>
        <v>2347.5</v>
      </c>
      <c r="E27" s="8" t="s">
        <v>30</v>
      </c>
      <c r="F27" s="10"/>
      <c r="G27" s="10"/>
      <c r="H27" s="10"/>
    </row>
    <row r="28" spans="1:8" ht="12.75">
      <c r="A28" s="10">
        <v>21</v>
      </c>
      <c r="B28" s="11">
        <v>41275</v>
      </c>
      <c r="C28" s="19">
        <v>-500</v>
      </c>
      <c r="D28" s="16">
        <f t="shared" si="0"/>
        <v>1847.5</v>
      </c>
      <c r="E28" s="8" t="s">
        <v>38</v>
      </c>
      <c r="F28" s="10"/>
      <c r="G28" s="10"/>
      <c r="H28" s="10"/>
    </row>
    <row r="29" spans="1:8" ht="12.75">
      <c r="A29" s="10">
        <v>22</v>
      </c>
      <c r="B29" s="11">
        <v>41275</v>
      </c>
      <c r="C29" s="19">
        <v>-200</v>
      </c>
      <c r="D29" s="16">
        <f t="shared" si="0"/>
        <v>1647.5</v>
      </c>
      <c r="E29" s="8" t="s">
        <v>39</v>
      </c>
      <c r="F29" s="10"/>
      <c r="G29" s="10"/>
      <c r="H29" s="10"/>
    </row>
    <row r="30" spans="1:8" ht="12.75">
      <c r="A30" s="10">
        <v>23</v>
      </c>
      <c r="B30" s="11">
        <v>41275</v>
      </c>
      <c r="C30" s="19">
        <v>-50</v>
      </c>
      <c r="D30" s="16">
        <f t="shared" si="0"/>
        <v>1597.5</v>
      </c>
      <c r="E30" s="8" t="s">
        <v>58</v>
      </c>
      <c r="F30" s="10"/>
      <c r="G30" s="10"/>
      <c r="H30" s="10"/>
    </row>
    <row r="31" spans="1:8" ht="12.75">
      <c r="A31" s="10">
        <v>24</v>
      </c>
      <c r="B31" s="11">
        <v>41275</v>
      </c>
      <c r="C31" s="19">
        <v>-75</v>
      </c>
      <c r="D31" s="16">
        <f t="shared" si="0"/>
        <v>1522.5</v>
      </c>
      <c r="E31" s="8" t="s">
        <v>35</v>
      </c>
      <c r="F31" s="10"/>
      <c r="G31" s="10"/>
      <c r="H31" s="10"/>
    </row>
    <row r="32" spans="1:8" ht="12.75">
      <c r="A32" s="10">
        <v>25</v>
      </c>
      <c r="B32" s="11">
        <v>41275</v>
      </c>
      <c r="C32" s="19">
        <v>-10</v>
      </c>
      <c r="D32" s="16">
        <f t="shared" si="0"/>
        <v>1512.5</v>
      </c>
      <c r="E32" s="8" t="s">
        <v>40</v>
      </c>
      <c r="F32" s="10"/>
      <c r="G32" s="10"/>
      <c r="H32" s="10"/>
    </row>
    <row r="33" spans="1:8" ht="12.75">
      <c r="A33" s="10">
        <v>26</v>
      </c>
      <c r="B33" s="11">
        <v>41275</v>
      </c>
      <c r="C33" s="19">
        <v>-2</v>
      </c>
      <c r="D33" s="16">
        <f t="shared" si="0"/>
        <v>1510.5</v>
      </c>
      <c r="E33" s="8" t="s">
        <v>41</v>
      </c>
      <c r="F33" s="10"/>
      <c r="G33" s="10"/>
      <c r="H33" s="10"/>
    </row>
    <row r="34" spans="1:8" ht="12.75">
      <c r="A34" s="10">
        <v>27</v>
      </c>
      <c r="B34" s="11">
        <v>41275</v>
      </c>
      <c r="C34" s="19">
        <v>-27.5</v>
      </c>
      <c r="D34" s="16">
        <f t="shared" si="0"/>
        <v>1483</v>
      </c>
      <c r="E34" s="8" t="s">
        <v>43</v>
      </c>
      <c r="F34" s="10"/>
      <c r="G34" s="10"/>
      <c r="H34" s="10"/>
    </row>
    <row r="35" spans="1:8" ht="12.75">
      <c r="A35" s="10">
        <v>28</v>
      </c>
      <c r="B35" s="11">
        <v>41275</v>
      </c>
      <c r="C35" s="19">
        <v>-150</v>
      </c>
      <c r="D35" s="16">
        <f t="shared" si="0"/>
        <v>1333</v>
      </c>
      <c r="E35" s="8" t="s">
        <v>42</v>
      </c>
      <c r="F35" s="10"/>
      <c r="G35" s="10"/>
      <c r="H35" s="10"/>
    </row>
    <row r="36" spans="1:8" ht="12.75">
      <c r="A36" s="10">
        <v>29</v>
      </c>
      <c r="B36" s="11">
        <v>41275</v>
      </c>
      <c r="C36" s="19">
        <v>-50</v>
      </c>
      <c r="D36" s="16">
        <f t="shared" si="0"/>
        <v>1283</v>
      </c>
      <c r="E36" s="8" t="s">
        <v>44</v>
      </c>
      <c r="F36" s="10"/>
      <c r="G36" s="10"/>
      <c r="H36" s="10"/>
    </row>
    <row r="37" spans="1:8" ht="12.75">
      <c r="A37" s="10">
        <v>30</v>
      </c>
      <c r="B37" s="11">
        <v>41275</v>
      </c>
      <c r="C37" s="19">
        <v>-100</v>
      </c>
      <c r="D37" s="16">
        <f t="shared" si="0"/>
        <v>1183</v>
      </c>
      <c r="E37" s="8" t="s">
        <v>45</v>
      </c>
      <c r="F37" s="10"/>
      <c r="G37" s="10"/>
      <c r="H37" s="10"/>
    </row>
    <row r="38" spans="1:8" ht="12.75">
      <c r="A38" s="10">
        <v>31</v>
      </c>
      <c r="B38" s="11">
        <v>41275</v>
      </c>
      <c r="C38" s="19">
        <v>500</v>
      </c>
      <c r="D38" s="16">
        <f t="shared" si="0"/>
        <v>1683</v>
      </c>
      <c r="E38" s="8" t="s">
        <v>25</v>
      </c>
      <c r="F38" s="10"/>
      <c r="G38" s="10"/>
      <c r="H38" s="10"/>
    </row>
    <row r="39" spans="1:8" ht="12.75">
      <c r="A39" s="10">
        <v>32</v>
      </c>
      <c r="B39" s="11">
        <v>41275</v>
      </c>
      <c r="C39" s="19">
        <v>-1000</v>
      </c>
      <c r="D39" s="16">
        <f t="shared" si="0"/>
        <v>683</v>
      </c>
      <c r="E39" s="8" t="s">
        <v>26</v>
      </c>
      <c r="F39" s="10"/>
      <c r="G39" s="10"/>
      <c r="H39" s="10"/>
    </row>
    <row r="40" spans="1:8" ht="25.5">
      <c r="A40" s="10">
        <v>33</v>
      </c>
      <c r="B40" s="11">
        <v>41275</v>
      </c>
      <c r="C40" s="19">
        <v>0</v>
      </c>
      <c r="D40" s="16">
        <f t="shared" si="0"/>
        <v>683</v>
      </c>
      <c r="E40" s="8" t="s">
        <v>48</v>
      </c>
      <c r="F40" s="10"/>
      <c r="G40" s="10"/>
      <c r="H40" s="10"/>
    </row>
    <row r="41" spans="1:8" ht="12.75">
      <c r="A41" s="10">
        <v>34</v>
      </c>
      <c r="B41" s="11">
        <v>41275</v>
      </c>
      <c r="C41" s="19">
        <v>0</v>
      </c>
      <c r="D41" s="16">
        <f t="shared" si="0"/>
        <v>683</v>
      </c>
      <c r="E41" s="8" t="s">
        <v>51</v>
      </c>
      <c r="F41" s="10"/>
      <c r="G41" s="10"/>
      <c r="H41" s="10"/>
    </row>
    <row r="42" spans="1:8" ht="12.75">
      <c r="A42" s="10">
        <v>35</v>
      </c>
      <c r="B42" s="11">
        <v>41275</v>
      </c>
      <c r="C42" s="19">
        <v>0</v>
      </c>
      <c r="D42" s="16">
        <f t="shared" si="0"/>
        <v>683</v>
      </c>
      <c r="E42" s="8" t="s">
        <v>52</v>
      </c>
      <c r="F42" s="10"/>
      <c r="G42" s="10"/>
      <c r="H42" s="10"/>
    </row>
    <row r="43" spans="1:8" ht="12.75">
      <c r="A43" s="10">
        <v>36</v>
      </c>
      <c r="B43" s="11">
        <v>41275</v>
      </c>
      <c r="C43" s="19">
        <v>0</v>
      </c>
      <c r="D43" s="16">
        <f t="shared" si="0"/>
        <v>683</v>
      </c>
      <c r="E43" s="5" t="s">
        <v>53</v>
      </c>
      <c r="F43" s="10"/>
      <c r="G43" s="10"/>
      <c r="H43" s="10"/>
    </row>
    <row r="44" spans="1:8" ht="25.5">
      <c r="A44" s="10">
        <v>37</v>
      </c>
      <c r="B44" s="11">
        <v>41275</v>
      </c>
      <c r="C44" s="19">
        <v>0</v>
      </c>
      <c r="D44" s="16">
        <f t="shared" si="0"/>
        <v>683</v>
      </c>
      <c r="E44" s="5" t="s">
        <v>54</v>
      </c>
      <c r="F44" s="10"/>
      <c r="G44" s="10"/>
      <c r="H44" s="10"/>
    </row>
    <row r="45" spans="1:8" ht="12.75">
      <c r="A45" s="10">
        <v>38</v>
      </c>
      <c r="B45" s="11"/>
      <c r="C45" s="19">
        <v>0</v>
      </c>
      <c r="D45" s="16">
        <f t="shared" si="0"/>
        <v>683</v>
      </c>
      <c r="E45" s="5"/>
      <c r="F45" s="10"/>
      <c r="G45" s="10"/>
      <c r="H45" s="10"/>
    </row>
    <row r="46" spans="1:8" ht="12.75">
      <c r="A46" s="10">
        <v>39</v>
      </c>
      <c r="B46" s="11"/>
      <c r="C46" s="19">
        <v>0</v>
      </c>
      <c r="D46" s="16">
        <f t="shared" si="0"/>
        <v>683</v>
      </c>
      <c r="E46" s="5"/>
      <c r="F46" s="10"/>
      <c r="G46" s="10"/>
      <c r="H46" s="10"/>
    </row>
    <row r="47" spans="1:8" ht="12.75">
      <c r="A47" s="10">
        <v>40</v>
      </c>
      <c r="B47" s="11"/>
      <c r="C47" s="19">
        <v>0</v>
      </c>
      <c r="D47" s="16">
        <f t="shared" si="0"/>
        <v>683</v>
      </c>
      <c r="E47" s="5"/>
      <c r="F47" s="10"/>
      <c r="G47" s="10"/>
      <c r="H47" s="10"/>
    </row>
    <row r="48" spans="1:8" ht="12.75">
      <c r="A48" s="10">
        <v>41</v>
      </c>
      <c r="B48" s="11"/>
      <c r="C48" s="19">
        <v>0</v>
      </c>
      <c r="D48" s="16">
        <f t="shared" si="0"/>
        <v>683</v>
      </c>
      <c r="E48" s="5"/>
      <c r="F48" s="10"/>
      <c r="G48" s="10"/>
      <c r="H48" s="10"/>
    </row>
    <row r="49" spans="4:5" ht="12.75">
      <c r="D49" s="22">
        <f>D48</f>
        <v>683</v>
      </c>
      <c r="E49" s="6" t="s">
        <v>20</v>
      </c>
    </row>
    <row r="51" ht="12.75">
      <c r="A51" s="31" t="s">
        <v>46</v>
      </c>
    </row>
    <row r="52" ht="12.75">
      <c r="A52" s="31" t="s">
        <v>47</v>
      </c>
    </row>
  </sheetData>
  <sheetProtection/>
  <protectedRanges>
    <protectedRange password="DF69" sqref="G1:G7 H1 D1:F5 D7:F7 C1:C7 A1:B5 A7:B7 H4:H5 H7:H65536" name="Bereich1"/>
    <protectedRange password="DF69" sqref="H2:H3" name="Bereich1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10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'August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9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'September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'Oktober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K20" sqref="K20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'November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17">
        <f>D137</f>
        <v>0</v>
      </c>
      <c r="E138" s="6" t="s">
        <v>21</v>
      </c>
    </row>
  </sheetData>
  <sheetProtection/>
  <protectedRanges>
    <protectedRange password="DF69" sqref="G1 H1 H7:H65536 D1:F1 D7:F7 C1 A1:B1 A7:B7 G4:G7 H4:H5 D4:F5 C4:C7 A4:B5" name="Bereich1_2"/>
    <protectedRange password="DF69" sqref="A2:G3" name="Bereich1"/>
    <protectedRange password="DF69" sqref="H2:H3" name="Bereich1_2_1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14</v>
      </c>
      <c r="B1" t="s">
        <v>15</v>
      </c>
    </row>
    <row r="2" spans="1:2" ht="12.75">
      <c r="A2" t="s">
        <v>16</v>
      </c>
      <c r="B2" t="s"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D8" sqref="D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s="7" customFormat="1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s="7" customFormat="1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s="3" customFormat="1" ht="12.75">
      <c r="A7" s="9"/>
      <c r="B7" s="9"/>
      <c r="C7" s="18"/>
      <c r="D7" s="23"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134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t="shared" si="1"/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aca="true" t="shared" si="2" ref="A77:A133">A76+1</f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1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:G7 H1 H7:H65536 D1:F5 D7:F7 C1:C7 A1:B5 A7:B7 H4:H5" name="Bereich1"/>
    <protectedRange password="DF69" sqref="H2:H3" name="Bereich1_2"/>
  </protectedRanges>
  <mergeCells count="10">
    <mergeCell ref="C2:E2"/>
    <mergeCell ref="C3:E3"/>
    <mergeCell ref="A2:B2"/>
    <mergeCell ref="A3:B3"/>
    <mergeCell ref="F5:F6"/>
    <mergeCell ref="H5:H6"/>
    <mergeCell ref="E5:E6"/>
    <mergeCell ref="D5:D6"/>
    <mergeCell ref="B5:B6"/>
    <mergeCell ref="A5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9" sqref="E9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'Januar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5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105" sqref="E105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'Februar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10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'März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10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'April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9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'Mai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'Juni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41275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IV3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6" t="s">
        <v>8</v>
      </c>
      <c r="B2" s="26"/>
      <c r="C2" s="25"/>
      <c r="D2" s="25"/>
      <c r="E2" s="25"/>
      <c r="H2" s="20" t="s">
        <v>18</v>
      </c>
    </row>
    <row r="3" spans="1:8" ht="12.75">
      <c r="A3" s="26" t="s">
        <v>9</v>
      </c>
      <c r="B3" s="26"/>
      <c r="C3" s="25"/>
      <c r="D3" s="25"/>
      <c r="E3" s="25"/>
      <c r="H3" s="21" t="s">
        <v>19</v>
      </c>
    </row>
    <row r="5" spans="1:8" ht="12.75">
      <c r="A5" s="27" t="s">
        <v>0</v>
      </c>
      <c r="B5" s="27" t="s">
        <v>1</v>
      </c>
      <c r="C5" s="14" t="s">
        <v>6</v>
      </c>
      <c r="D5" s="29" t="s">
        <v>2</v>
      </c>
      <c r="E5" s="27" t="s">
        <v>3</v>
      </c>
      <c r="F5" s="27" t="s">
        <v>10</v>
      </c>
      <c r="G5" s="2" t="s">
        <v>11</v>
      </c>
      <c r="H5" s="27" t="s">
        <v>7</v>
      </c>
    </row>
    <row r="6" spans="1:8" ht="12.75">
      <c r="A6" s="28"/>
      <c r="B6" s="28"/>
      <c r="C6" s="15" t="s">
        <v>5</v>
      </c>
      <c r="D6" s="30"/>
      <c r="E6" s="28"/>
      <c r="F6" s="28"/>
      <c r="G6" s="2" t="s">
        <v>4</v>
      </c>
      <c r="H6" s="28"/>
    </row>
    <row r="7" spans="1:8" ht="12.75">
      <c r="A7" s="9"/>
      <c r="B7" s="9"/>
      <c r="C7" s="18"/>
      <c r="D7" s="23">
        <f>'Juli 2013'!D138</f>
        <v>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41487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20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_3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Alfons &amp; Carsten Henske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Datenerfassung</dc:subject>
  <dc:creator>Carsten Henske</dc:creator>
  <cp:keywords/>
  <dc:description/>
  <cp:lastModifiedBy>Carsten Henske StB/Geschäftsführer</cp:lastModifiedBy>
  <cp:lastPrinted>2006-06-13T08:37:30Z</cp:lastPrinted>
  <dcterms:created xsi:type="dcterms:W3CDTF">2005-03-30T08:48:50Z</dcterms:created>
  <dcterms:modified xsi:type="dcterms:W3CDTF">2013-08-05T10:02:02Z</dcterms:modified>
  <cp:category/>
  <cp:version/>
  <cp:contentType/>
  <cp:contentStatus/>
</cp:coreProperties>
</file>